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5200" windowHeight="11280"/>
  </bookViews>
  <sheets>
    <sheet name="EAEPE_COG" sheetId="1" r:id="rId1"/>
  </sheets>
  <definedNames>
    <definedName name="ANEXO">#REF!</definedName>
    <definedName name="_xlnm.Print_Area" localSheetId="0">EAEPE_COG!$A$1:$H$81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3" i="1"/>
  <c r="G17" i="1"/>
  <c r="F17" i="1"/>
  <c r="D17" i="1"/>
  <c r="C17" i="1"/>
  <c r="E17" i="1" s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17" i="1" l="1"/>
  <c r="E27" i="1"/>
  <c r="H27" i="1" s="1"/>
  <c r="G81" i="1"/>
  <c r="F81" i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<sst xmlns="http://schemas.openxmlformats.org/spreadsheetml/2006/main" count="88" uniqueCount="88">
  <si>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</si>
  <si>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</si>
  <si>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</si>
  <si>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</si>
  <si>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</si>
  <si>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</si>
  <si>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</si>
  <si>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</si>
  <si>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</si>
  <si>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</si>
  <si>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</si>
  <si>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</si>
  <si>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</si>
  <si>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</si>
  <si>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</si>
  <si>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</si>
  <si>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</si>
  <si>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</si>
  <si>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</si>
  <si>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</si>
  <si>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</si>
  <si>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</si>
  <si>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</si>
  <si>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</si>
  <si>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</si>
  <si>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</si>
  <si>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</si>
  <si>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</si>
  <si>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</si>
  <si>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</si>
  <si>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</si>
  <si>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</si>
  <si>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</si>
  <si>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</si>
  <si>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</si>
  <si>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</si>
  <si>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</si>
  <si>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</si>
  <si>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</si>
  <si>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</si>
  <si>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</si>
  <si>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</si>
  <si>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</si>
  <si>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</si>
  <si>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</si>
  <si>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</si>
  <si>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</si>
  <si>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</si>
  <si>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</si>
  <si>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</si>
  <si>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</si>
  <si>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</si>
  <si>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</si>
  <si>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</si>
  <si>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</si>
  <si>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</si>
  <si>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</si>
  <si>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</si>
  <si>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</si>
  <si>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</si>
  <si>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</si>
  <si>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</si>
  <si>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</si>
  <si>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</si>
  <si>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</si>
  <si>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</si>
  <si>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</si>
  <si>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</si>
  <si>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</si>
  <si>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</si>
  <si>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</si>
  <si>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</si>
  <si>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</si>
  <si>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</si>
  <si>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</si>
  <si>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</si>
  <si>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</si>
  <si>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</si>
  <si>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</si>
  <si>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</si>
  <si>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</si>
  <si>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</si>
  <si>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</si>
  <si>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</si>
  <si>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</si>
  <si>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</si>
  <si>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Educación para los Adultos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</si>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</sst>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7" fillId="3" borderId="16" xfId="2" applyNumberFormat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view="pageBreakPreview" zoomScale="60" zoomScaleNormal="100" workbookViewId="0">
      <selection activeCell="M18" sqref="M1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285156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75291362.959999993</v>
      </c>
      <c r="D9" s="16">
        <f>SUM(D10:D16)</f>
        <v>3232239.1500000004</v>
      </c>
      <c r="E9" s="16">
        <f t="shared" ref="E9:E26" si="0">C9+D9</f>
        <v>78523602.109999999</v>
      </c>
      <c r="F9" s="16">
        <f>SUM(F10:F16)</f>
        <v>76874333.560000002</v>
      </c>
      <c r="G9" s="16">
        <f>SUM(G10:G16)</f>
        <v>76874333.560000002</v>
      </c>
      <c r="H9" s="16">
        <f t="shared" ref="H9:H40" si="1">E9-F9</f>
        <v>1649268.549999997</v>
      </c>
    </row>
    <row r="10" spans="2:9" ht="12" customHeight="1" x14ac:dyDescent="0.2">
      <c r="B10" s="11" t="s">
        <v>14</v>
      </c>
      <c r="C10" s="12">
        <v>21649344</v>
      </c>
      <c r="D10" s="13">
        <v>-115723.69</v>
      </c>
      <c r="E10" s="18">
        <f t="shared" si="0"/>
        <v>21533620.309999999</v>
      </c>
      <c r="F10" s="12">
        <v>21533620.309999999</v>
      </c>
      <c r="G10" s="12">
        <v>21533620.309999999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3700766.81</v>
      </c>
      <c r="D11" s="13">
        <v>-522806.26</v>
      </c>
      <c r="E11" s="18">
        <f t="shared" si="0"/>
        <v>3177960.55</v>
      </c>
      <c r="F11" s="12">
        <v>3177960.55</v>
      </c>
      <c r="G11" s="12">
        <v>3177960.55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6362261.6299999999</v>
      </c>
      <c r="D12" s="13">
        <v>1793875.81</v>
      </c>
      <c r="E12" s="18">
        <f t="shared" si="0"/>
        <v>8156137.4399999995</v>
      </c>
      <c r="F12" s="12">
        <v>8056144.5499999998</v>
      </c>
      <c r="G12" s="12">
        <v>8056144.5499999998</v>
      </c>
      <c r="H12" s="20">
        <f t="shared" si="1"/>
        <v>99992.889999999665</v>
      </c>
    </row>
    <row r="13" spans="2:9" ht="12" customHeight="1" x14ac:dyDescent="0.2">
      <c r="B13" s="11" t="s">
        <v>17</v>
      </c>
      <c r="C13" s="12">
        <v>8271222.4000000004</v>
      </c>
      <c r="D13" s="13">
        <v>-996079.29</v>
      </c>
      <c r="E13" s="18">
        <f>C13+D13</f>
        <v>7275143.1100000003</v>
      </c>
      <c r="F13" s="12">
        <v>7271279.04</v>
      </c>
      <c r="G13" s="12">
        <v>7271279.04</v>
      </c>
      <c r="H13" s="20">
        <f t="shared" si="1"/>
        <v>3864.070000000298</v>
      </c>
    </row>
    <row r="14" spans="2:9" ht="12" customHeight="1" x14ac:dyDescent="0.2">
      <c r="B14" s="11" t="s">
        <v>18</v>
      </c>
      <c r="C14" s="12">
        <v>26700524.899999999</v>
      </c>
      <c r="D14" s="13">
        <v>2101632.29</v>
      </c>
      <c r="E14" s="18">
        <f t="shared" si="0"/>
        <v>28802157.189999998</v>
      </c>
      <c r="F14" s="12">
        <v>27815431.09</v>
      </c>
      <c r="G14" s="12">
        <v>27815431.09</v>
      </c>
      <c r="H14" s="20">
        <f t="shared" si="1"/>
        <v>986726.09999999776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8607243.2200000007</v>
      </c>
      <c r="D16" s="13">
        <v>971340.29</v>
      </c>
      <c r="E16" s="18">
        <f t="shared" si="0"/>
        <v>9578583.5100000016</v>
      </c>
      <c r="F16" s="12">
        <v>9019898.0199999996</v>
      </c>
      <c r="G16" s="12">
        <v>9019898.0199999996</v>
      </c>
      <c r="H16" s="20">
        <f t="shared" si="1"/>
        <v>558685.49000000209</v>
      </c>
    </row>
    <row r="17" spans="2:8" ht="24" customHeight="1" x14ac:dyDescent="0.2">
      <c r="B17" s="6" t="s">
        <v>21</v>
      </c>
      <c r="C17" s="16">
        <f>SUM(C18:C26)</f>
        <v>8459508</v>
      </c>
      <c r="D17" s="16">
        <f>SUM(D18:D26)</f>
        <v>1865318.16</v>
      </c>
      <c r="E17" s="16">
        <f t="shared" si="0"/>
        <v>10324826.16</v>
      </c>
      <c r="F17" s="16">
        <f>SUM(F18:F26)</f>
        <v>10324826.16</v>
      </c>
      <c r="G17" s="16">
        <f>SUM(G18:G26)</f>
        <v>10324826.16</v>
      </c>
      <c r="H17" s="16">
        <f t="shared" si="1"/>
        <v>0</v>
      </c>
    </row>
    <row r="18" spans="2:8" ht="24" x14ac:dyDescent="0.2">
      <c r="B18" s="9" t="s">
        <v>22</v>
      </c>
      <c r="C18" s="12">
        <v>1044000</v>
      </c>
      <c r="D18" s="13">
        <v>552801.26</v>
      </c>
      <c r="E18" s="18">
        <f t="shared" si="0"/>
        <v>1596801.26</v>
      </c>
      <c r="F18" s="12">
        <v>1596801.26</v>
      </c>
      <c r="G18" s="12">
        <v>1596801.26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31435.09</v>
      </c>
      <c r="E19" s="18">
        <f t="shared" si="0"/>
        <v>31435.09</v>
      </c>
      <c r="F19" s="12">
        <v>31435.09</v>
      </c>
      <c r="G19" s="12">
        <v>31435.09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43050</v>
      </c>
      <c r="D21" s="13">
        <v>-11934.43</v>
      </c>
      <c r="E21" s="18">
        <f t="shared" si="0"/>
        <v>31115.57</v>
      </c>
      <c r="F21" s="12">
        <v>31115.57</v>
      </c>
      <c r="G21" s="12">
        <v>31115.57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6952200</v>
      </c>
      <c r="D23" s="13">
        <v>1166025.54</v>
      </c>
      <c r="E23" s="18">
        <f t="shared" si="0"/>
        <v>8118225.54</v>
      </c>
      <c r="F23" s="12">
        <v>8118225.54</v>
      </c>
      <c r="G23" s="12">
        <v>8118225.54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110572</v>
      </c>
      <c r="D24" s="13">
        <v>-41833.81</v>
      </c>
      <c r="E24" s="18">
        <f t="shared" si="0"/>
        <v>68738.19</v>
      </c>
      <c r="F24" s="12">
        <v>68738.19</v>
      </c>
      <c r="G24" s="12">
        <v>68738.19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309686</v>
      </c>
      <c r="D26" s="13">
        <v>168824.51</v>
      </c>
      <c r="E26" s="18">
        <f t="shared" si="0"/>
        <v>478510.51</v>
      </c>
      <c r="F26" s="12">
        <v>478510.51</v>
      </c>
      <c r="G26" s="12">
        <v>478510.51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21799098</v>
      </c>
      <c r="D27" s="16">
        <f>SUM(D28:D36)</f>
        <v>-2522909.09</v>
      </c>
      <c r="E27" s="16">
        <f>D27+C27</f>
        <v>19276188.91</v>
      </c>
      <c r="F27" s="16">
        <f>SUM(F28:F36)</f>
        <v>19276188.91</v>
      </c>
      <c r="G27" s="16">
        <f>SUM(G28:G36)</f>
        <v>19276188.91</v>
      </c>
      <c r="H27" s="16">
        <f t="shared" si="1"/>
        <v>0</v>
      </c>
    </row>
    <row r="28" spans="2:8" x14ac:dyDescent="0.2">
      <c r="B28" s="9" t="s">
        <v>32</v>
      </c>
      <c r="C28" s="12">
        <v>1795436</v>
      </c>
      <c r="D28" s="13">
        <v>-20411.62</v>
      </c>
      <c r="E28" s="18">
        <f t="shared" ref="E28:E36" si="2">C28+D28</f>
        <v>1775024.38</v>
      </c>
      <c r="F28" s="12">
        <v>1775024.38</v>
      </c>
      <c r="G28" s="12">
        <v>1775024.38</v>
      </c>
      <c r="H28" s="20">
        <f t="shared" si="1"/>
        <v>0</v>
      </c>
    </row>
    <row r="29" spans="2:8" x14ac:dyDescent="0.2">
      <c r="B29" s="9" t="s">
        <v>33</v>
      </c>
      <c r="C29" s="12">
        <v>4776141</v>
      </c>
      <c r="D29" s="13">
        <v>154325.03</v>
      </c>
      <c r="E29" s="18">
        <f t="shared" si="2"/>
        <v>4930466.03</v>
      </c>
      <c r="F29" s="12">
        <v>4930466.03</v>
      </c>
      <c r="G29" s="12">
        <v>4930466.03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8696599</v>
      </c>
      <c r="D30" s="13">
        <v>-1027271.51</v>
      </c>
      <c r="E30" s="18">
        <f t="shared" si="2"/>
        <v>7669327.4900000002</v>
      </c>
      <c r="F30" s="12">
        <v>7669327.4900000002</v>
      </c>
      <c r="G30" s="12">
        <v>7669327.4900000002</v>
      </c>
      <c r="H30" s="20">
        <f t="shared" si="1"/>
        <v>0</v>
      </c>
    </row>
    <row r="31" spans="2:8" x14ac:dyDescent="0.2">
      <c r="B31" s="9" t="s">
        <v>35</v>
      </c>
      <c r="C31" s="12">
        <v>481616</v>
      </c>
      <c r="D31" s="13">
        <v>322479.33</v>
      </c>
      <c r="E31" s="18">
        <f t="shared" si="2"/>
        <v>804095.33000000007</v>
      </c>
      <c r="F31" s="12">
        <v>804095.33</v>
      </c>
      <c r="G31" s="12">
        <v>804095.33</v>
      </c>
      <c r="H31" s="20">
        <f t="shared" si="1"/>
        <v>0</v>
      </c>
    </row>
    <row r="32" spans="2:8" ht="24" x14ac:dyDescent="0.2">
      <c r="B32" s="9" t="s">
        <v>36</v>
      </c>
      <c r="C32" s="12">
        <v>1830258</v>
      </c>
      <c r="D32" s="13">
        <v>-168097.36</v>
      </c>
      <c r="E32" s="18">
        <f t="shared" si="2"/>
        <v>1662160.6400000001</v>
      </c>
      <c r="F32" s="12">
        <v>1662160.64</v>
      </c>
      <c r="G32" s="12">
        <v>1662160.64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1712303</v>
      </c>
      <c r="D34" s="13">
        <v>490159.92</v>
      </c>
      <c r="E34" s="18">
        <f t="shared" si="2"/>
        <v>2202462.92</v>
      </c>
      <c r="F34" s="12">
        <v>2202462.92</v>
      </c>
      <c r="G34" s="12">
        <v>2202462.92</v>
      </c>
      <c r="H34" s="20">
        <f t="shared" si="1"/>
        <v>0</v>
      </c>
    </row>
    <row r="35" spans="2:8" x14ac:dyDescent="0.2">
      <c r="B35" s="9" t="s">
        <v>39</v>
      </c>
      <c r="C35" s="12">
        <v>498920</v>
      </c>
      <c r="D35" s="13">
        <v>-392384.65</v>
      </c>
      <c r="E35" s="18">
        <f t="shared" si="2"/>
        <v>106535.34999999998</v>
      </c>
      <c r="F35" s="12">
        <v>106535.35</v>
      </c>
      <c r="G35" s="12">
        <v>106535.35</v>
      </c>
      <c r="H35" s="20">
        <f t="shared" si="1"/>
        <v>0</v>
      </c>
    </row>
    <row r="36" spans="2:8" x14ac:dyDescent="0.2">
      <c r="B36" s="9" t="s">
        <v>40</v>
      </c>
      <c r="C36" s="12">
        <v>2007825</v>
      </c>
      <c r="D36" s="13">
        <v>-1881708.23</v>
      </c>
      <c r="E36" s="18">
        <f t="shared" si="2"/>
        <v>126116.77000000002</v>
      </c>
      <c r="F36" s="12">
        <v>126116.77</v>
      </c>
      <c r="G36" s="12">
        <v>126116.77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62864858</v>
      </c>
      <c r="D37" s="16">
        <f>SUM(D38:D46)</f>
        <v>-9544019.2899999991</v>
      </c>
      <c r="E37" s="16">
        <f>C37+D37</f>
        <v>53320838.710000001</v>
      </c>
      <c r="F37" s="16">
        <f>SUM(F38:F46)</f>
        <v>53320838.710000001</v>
      </c>
      <c r="G37" s="16">
        <f>SUM(G38:G46)</f>
        <v>53320838.710000001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/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62864858</v>
      </c>
      <c r="D40" s="13">
        <v>-9544019.2899999991</v>
      </c>
      <c r="E40" s="18">
        <f t="shared" si="3"/>
        <v>53320838.710000001</v>
      </c>
      <c r="F40" s="12">
        <v>53320838.710000001</v>
      </c>
      <c r="G40" s="12">
        <v>53320838.710000001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5555435.0499999998</v>
      </c>
      <c r="D47" s="16">
        <f>SUM(D48:D56)</f>
        <v>-13809.83</v>
      </c>
      <c r="E47" s="16">
        <f t="shared" si="3"/>
        <v>5541625.2199999997</v>
      </c>
      <c r="F47" s="16">
        <f>SUM(F48:F56)</f>
        <v>5541625.2199999997</v>
      </c>
      <c r="G47" s="16">
        <f>SUM(G48:G56)</f>
        <v>5541625.2199999997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5555435.0499999998</v>
      </c>
      <c r="D51" s="13">
        <v>-13809.83</v>
      </c>
      <c r="E51" s="18">
        <f t="shared" si="3"/>
        <v>5541625.2199999997</v>
      </c>
      <c r="F51" s="24">
        <v>5541625.2199999997</v>
      </c>
      <c r="G51" s="12">
        <v>5541625.2199999997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173970262.00999999</v>
      </c>
      <c r="D81" s="22">
        <f>SUM(D73,D69,D61,D57,D47,D37,D27,D17,D9)</f>
        <v>-6983180.8999999985</v>
      </c>
      <c r="E81" s="22">
        <f>C81+D81</f>
        <v>166987081.10999998</v>
      </c>
      <c r="F81" s="22">
        <f>SUM(F73,F69,F61,F57,F47,F37,F17,F27,F9)</f>
        <v>165337812.56</v>
      </c>
      <c r="G81" s="22">
        <f>SUM(G73,G69,G61,G57,G47,G37,G27,G17,G9)</f>
        <v>165337812.56</v>
      </c>
      <c r="H81" s="22">
        <f t="shared" si="5"/>
        <v>1649268.5499999821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3937007874015748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2025-02-05T19:47:03Z</cp:lastPrinted>
  <dcterms:created xsi:type="dcterms:W3CDTF">2019-12-04T16:22:52Z</dcterms:created>
  <dcterms:modified xsi:type="dcterms:W3CDTF">2025-02-05T20:58:00Z</dcterms:modified>
</cp:coreProperties>
</file>